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986B957D-BA27-4EAF-8E33-F058D84EE61F}"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'!$A$1:$F$94</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3" l="1"/>
  <c r="F73" i="3" l="1"/>
  <c r="F69" i="3"/>
  <c r="F52" i="3"/>
  <c r="F48" i="3"/>
  <c r="F44" i="3"/>
  <c r="F28" i="3" l="1"/>
  <c r="F20" i="3" l="1"/>
  <c r="F61" i="3" l="1"/>
  <c r="F75" i="3" s="1"/>
  <c r="F81" i="3" s="1"/>
  <c r="F40" i="3"/>
  <c r="F36" i="3"/>
  <c r="F24" i="3"/>
  <c r="F16" i="3"/>
  <c r="F55" i="3" l="1"/>
  <c r="F80" i="3" s="1"/>
  <c r="F12" i="3" l="1"/>
  <c r="F30" i="3" s="1"/>
  <c r="F79" i="3" l="1"/>
  <c r="F82" i="3" l="1"/>
  <c r="F84" i="3" s="1"/>
  <c r="F85" i="3" s="1"/>
  <c r="F83" i="3" l="1"/>
</calcChain>
</file>

<file path=xl/sharedStrings.xml><?xml version="1.0" encoding="utf-8"?>
<sst xmlns="http://schemas.openxmlformats.org/spreadsheetml/2006/main" count="129" uniqueCount="116">
  <si>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</si>
  <si>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</si>
  <si>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</si>
  <si>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</si>
  <si>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</si>
  <si>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</si>
  <si>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</si>
  <si>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</si>
  <si>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</si>
  <si>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</si>
  <si>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</si>
  <si>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</si>
  <si>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</si>
  <si>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</si>
  <si>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</si>
  <si>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</si>
  <si>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</si>
  <si>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</si>
  <si>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</si>
  <si>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</si>
  <si>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</si>
  <si>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</si>
  <si>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</si>
  <si>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</si>
  <si>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</si>
  <si>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</si>
  <si>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</si>
  <si>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</si>
  <si>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</si>
  <si>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</si>
  <si>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</si>
  <si>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</si>
  <si>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</si>
  <si>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</si>
  <si>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</si>
  <si>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</si>
  <si>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</si>
  <si>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</si>
  <si>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</si>
  <si>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</si>
  <si>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</si>
  <si>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</si>
  <si>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</si>
  <si>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</si>
  <si>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</si>
  <si>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</si>
  <si>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</si>
  <si>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</si>
  <si>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</si>
  <si>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</si>
  <si>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</si>
  <si>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</si>
  <si>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</si>
  <si>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</si>
  <si>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</si>
  <si>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</si>
  <si>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</si>
  <si>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</si>
  <si>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</si>
  <si>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</si>
  <si>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</si>
  <si>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</si>
  <si>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</si>
  <si>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</si>
  <si>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</si>
  <si>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</si>
  <si>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</si>
  <si>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</si>
  <si>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</si>
  <si>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</si>
  <si>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</si>
  <si>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</si>
  <si>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</si>
  <si>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</si>
  <si>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</si>
  <si>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</si>
  <si>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</si>
  <si>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</si>
  <si>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</si>
  <si>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</si>
  <si>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</si>
  <si>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</si>
  <si>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</si>
  <si>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</si>
  <si>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</si>
  <si>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</si>
  <si>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</si>
  <si>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</si>
  <si>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</si>
  <si>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</si>
  <si>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</si>
  <si>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</si>
  <si>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</si>
  <si>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</si>
  <si>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</si>
  <si>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</si>
  <si>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</si>
  <si>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</si>
  <si>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</si>
  <si>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</si>
  <si>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</si>
  <si>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</si>
  <si>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</si>
  <si>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</si>
  <si>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</si>
  <si>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</si>
  <si>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</si>
  <si>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</si>
  <si>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</si>
  <si>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</si>
  <si>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</si>
  <si>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REKAPITULACIJA</t>
  </si>
  <si>
    <t>OPĆINA HUM NA SUTLI</t>
  </si>
  <si>
    <t>SANACIJA  NERAZVRSTANE CESTE   R 1 (Ž2095 - Drenški - Draškovići - Fišer - DH1)</t>
  </si>
  <si>
    <t>NC R 1 (Ž2095 - Drenški - Draškovići - Fišer - DH1) k.č. br  2274/1 i 2269/2  k.o. Lupinjak</t>
  </si>
  <si>
    <t>Širina asfalta: 3,0 m                                                 Dužina ceste: 200,0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</si>
</sst>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45">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2" t="s">
        <v>12</v>
      </c>
      <c r="B24" s="132"/>
      <c r="C24" s="132"/>
      <c r="D24" s="132"/>
      <c r="E24" s="132"/>
      <c r="F24" s="132"/>
    </row>
    <row r="25" spans="1:6" s="105" customFormat="1" ht="15.75">
      <c r="A25" s="132" t="s">
        <v>13</v>
      </c>
      <c r="B25" s="132"/>
      <c r="C25" s="132"/>
      <c r="D25" s="132"/>
      <c r="E25" s="132"/>
      <c r="F25" s="132"/>
    </row>
    <row r="26" spans="1:6" s="105" customFormat="1" ht="15.75">
      <c r="A26" s="132" t="s">
        <v>11</v>
      </c>
      <c r="B26" s="132"/>
      <c r="C26" s="132"/>
      <c r="D26" s="132"/>
      <c r="E26" s="132"/>
      <c r="F26" s="132"/>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94"/>
  <sheetViews>
    <sheetView tabSelected="1" view="pageBreakPreview" zoomScaleNormal="100" zoomScaleSheetLayoutView="100" workbookViewId="0">
      <selection activeCell="E12" sqref="E12:E73"/>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112</v>
      </c>
      <c r="C2" s="85" t="s">
        <v>14</v>
      </c>
      <c r="D2" s="133" t="s">
        <v>114</v>
      </c>
      <c r="E2" s="134"/>
      <c r="F2" s="134"/>
    </row>
    <row r="3" spans="1:7" ht="25.5">
      <c r="A3" s="86" t="s">
        <v>16</v>
      </c>
      <c r="B3" s="83" t="s">
        <v>15</v>
      </c>
      <c r="C3" s="86" t="s">
        <v>37</v>
      </c>
      <c r="D3" s="135" t="s">
        <v>38</v>
      </c>
      <c r="E3" s="136"/>
      <c r="F3" s="137"/>
    </row>
    <row r="4" spans="1:7" ht="30.75" customHeight="1">
      <c r="A4" s="87" t="s">
        <v>36</v>
      </c>
      <c r="B4" s="90" t="s">
        <v>113</v>
      </c>
      <c r="C4" s="85" t="s">
        <v>17</v>
      </c>
      <c r="D4" s="138" t="s">
        <v>115</v>
      </c>
      <c r="E4" s="139"/>
      <c r="F4" s="139"/>
    </row>
    <row r="5" spans="1:7" s="15" customFormat="1" ht="12.75">
      <c r="A5" s="140" t="s">
        <v>18</v>
      </c>
      <c r="B5" s="141" t="s">
        <v>19</v>
      </c>
      <c r="C5" s="142" t="s">
        <v>20</v>
      </c>
      <c r="D5" s="143" t="s">
        <v>21</v>
      </c>
      <c r="E5" s="144" t="s">
        <v>22</v>
      </c>
      <c r="F5" s="143" t="s">
        <v>23</v>
      </c>
    </row>
    <row r="6" spans="1:7" s="15" customFormat="1" ht="8.25" customHeight="1">
      <c r="A6" s="140"/>
      <c r="B6" s="141"/>
      <c r="C6" s="142"/>
      <c r="D6" s="143"/>
      <c r="E6" s="144"/>
      <c r="F6" s="143"/>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0">
        <f>D12*E12</f>
        <v>0</v>
      </c>
      <c r="G12" s="128"/>
    </row>
    <row r="13" spans="1:7" s="15" customFormat="1" ht="12.75">
      <c r="A13" s="6"/>
      <c r="B13" s="25"/>
      <c r="C13" s="21"/>
      <c r="D13" s="26"/>
      <c r="E13" s="27"/>
      <c r="F13" s="120"/>
      <c r="G13" s="128"/>
    </row>
    <row r="14" spans="1:7" s="15" customFormat="1" ht="12.75">
      <c r="A14" s="38" t="s">
        <v>9</v>
      </c>
      <c r="B14" s="42" t="s">
        <v>66</v>
      </c>
      <c r="C14" s="21"/>
      <c r="D14" s="26"/>
      <c r="E14" s="27"/>
      <c r="F14" s="120"/>
      <c r="G14" s="128"/>
    </row>
    <row r="15" spans="1:7" s="15" customFormat="1" ht="165.75">
      <c r="A15" s="43"/>
      <c r="B15" s="109" t="s">
        <v>67</v>
      </c>
      <c r="C15" s="21"/>
      <c r="D15" s="26"/>
      <c r="E15" s="27"/>
      <c r="F15" s="120"/>
      <c r="G15" s="128"/>
    </row>
    <row r="16" spans="1:7" s="15" customFormat="1">
      <c r="A16" s="43"/>
      <c r="B16" s="110" t="s">
        <v>68</v>
      </c>
      <c r="C16" s="21" t="s">
        <v>29</v>
      </c>
      <c r="D16" s="26">
        <v>200</v>
      </c>
      <c r="E16" s="27"/>
      <c r="F16" s="120">
        <f>D16*E16</f>
        <v>0</v>
      </c>
      <c r="G16" s="128"/>
    </row>
    <row r="17" spans="1:7" s="15" customFormat="1" ht="12.75">
      <c r="A17" s="43"/>
      <c r="B17" s="44"/>
      <c r="C17" s="21"/>
      <c r="D17" s="26"/>
      <c r="E17" s="27"/>
      <c r="F17" s="120"/>
      <c r="G17" s="128"/>
    </row>
    <row r="18" spans="1:7" s="15" customFormat="1" ht="12.75">
      <c r="A18" s="38" t="s">
        <v>10</v>
      </c>
      <c r="B18" s="42" t="s">
        <v>69</v>
      </c>
      <c r="C18" s="21"/>
      <c r="D18" s="26"/>
      <c r="E18" s="27"/>
      <c r="F18" s="120"/>
      <c r="G18" s="128"/>
    </row>
    <row r="19" spans="1:7" s="15" customFormat="1" ht="25.5">
      <c r="A19" s="43"/>
      <c r="B19" s="110" t="s">
        <v>70</v>
      </c>
      <c r="C19" s="21"/>
      <c r="D19" s="26"/>
      <c r="E19" s="27"/>
      <c r="F19" s="120"/>
      <c r="G19" s="128"/>
    </row>
    <row r="20" spans="1:7" s="15" customFormat="1">
      <c r="A20" s="43"/>
      <c r="B20" s="110" t="s">
        <v>71</v>
      </c>
      <c r="C20" s="21" t="s">
        <v>29</v>
      </c>
      <c r="D20" s="26">
        <v>16</v>
      </c>
      <c r="E20" s="27"/>
      <c r="F20" s="120">
        <f>D20*E20</f>
        <v>0</v>
      </c>
      <c r="G20" s="128"/>
    </row>
    <row r="21" spans="1:7" s="15" customFormat="1" ht="12.75">
      <c r="A21" s="43"/>
      <c r="B21" s="44"/>
      <c r="C21" s="21"/>
      <c r="D21" s="26"/>
      <c r="E21" s="27"/>
      <c r="F21" s="120"/>
      <c r="G21" s="128"/>
    </row>
    <row r="22" spans="1:7" s="15" customFormat="1" ht="12.75">
      <c r="A22" s="111" t="s">
        <v>72</v>
      </c>
      <c r="B22" s="42" t="s">
        <v>31</v>
      </c>
      <c r="C22" s="21"/>
      <c r="D22" s="26"/>
      <c r="E22" s="27"/>
      <c r="F22" s="120"/>
      <c r="G22" s="128"/>
    </row>
    <row r="23" spans="1:7" s="15" customFormat="1" ht="76.5">
      <c r="A23" s="43"/>
      <c r="B23" s="110" t="s">
        <v>73</v>
      </c>
      <c r="C23" s="21"/>
      <c r="D23" s="26"/>
      <c r="E23" s="27"/>
      <c r="F23" s="120"/>
      <c r="G23" s="128"/>
    </row>
    <row r="24" spans="1:7" s="15" customFormat="1" ht="12.75">
      <c r="A24" s="43"/>
      <c r="B24" s="44" t="s">
        <v>32</v>
      </c>
      <c r="C24" s="21" t="s">
        <v>6</v>
      </c>
      <c r="D24" s="26">
        <v>600</v>
      </c>
      <c r="E24" s="27"/>
      <c r="F24" s="120">
        <f>D24*E24</f>
        <v>0</v>
      </c>
      <c r="G24" s="128"/>
    </row>
    <row r="25" spans="1:7" s="15" customFormat="1" ht="12.75">
      <c r="A25" s="43"/>
      <c r="B25" s="44"/>
      <c r="C25" s="21"/>
      <c r="D25" s="26"/>
      <c r="E25" s="27"/>
      <c r="F25" s="120"/>
      <c r="G25" s="128"/>
    </row>
    <row r="26" spans="1:7" s="15" customFormat="1" ht="12.75">
      <c r="A26" s="111" t="s">
        <v>74</v>
      </c>
      <c r="B26" s="42" t="s">
        <v>75</v>
      </c>
      <c r="C26" s="21"/>
      <c r="D26" s="26"/>
      <c r="E26" s="27"/>
      <c r="F26" s="120"/>
      <c r="G26" s="128"/>
    </row>
    <row r="27" spans="1:7" s="15" customFormat="1" ht="114.75">
      <c r="A27" s="43"/>
      <c r="B27" s="110" t="s">
        <v>76</v>
      </c>
      <c r="C27" s="21"/>
      <c r="D27" s="26"/>
      <c r="E27" s="27"/>
      <c r="F27" s="120"/>
      <c r="G27" s="128"/>
    </row>
    <row r="28" spans="1:7" s="15" customFormat="1" ht="12.75">
      <c r="A28" s="43"/>
      <c r="B28" s="110" t="s">
        <v>77</v>
      </c>
      <c r="C28" s="21" t="s">
        <v>78</v>
      </c>
      <c r="D28" s="26">
        <v>3</v>
      </c>
      <c r="E28" s="27"/>
      <c r="F28" s="120">
        <f>D28*E28</f>
        <v>0</v>
      </c>
      <c r="G28" s="128"/>
    </row>
    <row r="29" spans="1:7" s="15" customFormat="1" ht="12.75">
      <c r="A29" s="43"/>
      <c r="B29" s="110"/>
      <c r="C29" s="21"/>
      <c r="D29" s="26"/>
      <c r="E29" s="27"/>
      <c r="F29" s="120"/>
      <c r="G29" s="128"/>
    </row>
    <row r="30" spans="1:7" s="15" customFormat="1" ht="13.5" thickBot="1">
      <c r="A30" s="55"/>
      <c r="B30" s="56" t="s">
        <v>24</v>
      </c>
      <c r="C30" s="57"/>
      <c r="D30" s="58"/>
      <c r="E30" s="59"/>
      <c r="F30" s="121">
        <f>SUM(F12:F29)</f>
        <v>0</v>
      </c>
      <c r="G30" s="128"/>
    </row>
    <row r="31" spans="1:7" s="15" customFormat="1" ht="13.5" thickTop="1">
      <c r="A31" s="6"/>
      <c r="B31" s="3"/>
      <c r="C31" s="21"/>
      <c r="D31" s="26"/>
      <c r="E31" s="27"/>
      <c r="F31" s="120"/>
      <c r="G31" s="128"/>
    </row>
    <row r="32" spans="1:7" s="15" customFormat="1" ht="13.5" thickBot="1">
      <c r="A32" s="46" t="s">
        <v>41</v>
      </c>
      <c r="B32" s="54" t="s">
        <v>5</v>
      </c>
      <c r="C32" s="48"/>
      <c r="D32" s="52"/>
      <c r="E32" s="53"/>
      <c r="F32" s="122"/>
      <c r="G32" s="128"/>
    </row>
    <row r="33" spans="1:11" s="15" customFormat="1" ht="13.5" thickTop="1">
      <c r="A33" s="2"/>
      <c r="B33" s="8"/>
      <c r="C33" s="4"/>
      <c r="D33" s="26"/>
      <c r="E33" s="27"/>
      <c r="F33" s="123"/>
      <c r="G33" s="128"/>
      <c r="K33" s="45"/>
    </row>
    <row r="34" spans="1:11" s="15" customFormat="1" ht="12.75">
      <c r="A34" s="38" t="s">
        <v>1</v>
      </c>
      <c r="B34" s="111" t="s">
        <v>81</v>
      </c>
      <c r="C34" s="21"/>
      <c r="D34" s="26"/>
      <c r="E34" s="27"/>
      <c r="F34" s="120"/>
      <c r="G34" s="128"/>
    </row>
    <row r="35" spans="1:11" s="15" customFormat="1" ht="89.25">
      <c r="A35" s="6"/>
      <c r="B35" s="112" t="s">
        <v>82</v>
      </c>
      <c r="C35" s="21"/>
      <c r="D35" s="26"/>
      <c r="E35" s="27"/>
      <c r="F35" s="120"/>
      <c r="G35" s="128"/>
    </row>
    <row r="36" spans="1:11" s="15" customFormat="1">
      <c r="A36" s="6"/>
      <c r="B36" s="28"/>
      <c r="C36" s="21" t="s">
        <v>28</v>
      </c>
      <c r="D36" s="26">
        <v>320</v>
      </c>
      <c r="E36" s="27"/>
      <c r="F36" s="120">
        <f>D36*E36</f>
        <v>0</v>
      </c>
      <c r="G36" s="128"/>
    </row>
    <row r="37" spans="1:11" s="15" customFormat="1" ht="12.75">
      <c r="A37" s="6"/>
      <c r="B37" s="28"/>
      <c r="C37" s="21"/>
      <c r="D37" s="26"/>
      <c r="E37" s="27"/>
      <c r="F37" s="120"/>
      <c r="G37" s="128"/>
      <c r="K37" s="45"/>
    </row>
    <row r="38" spans="1:11" s="15" customFormat="1" ht="12.75">
      <c r="A38" s="38" t="s">
        <v>2</v>
      </c>
      <c r="B38" s="111" t="s">
        <v>83</v>
      </c>
      <c r="C38" s="21"/>
      <c r="D38" s="26"/>
      <c r="E38" s="27"/>
      <c r="F38" s="120"/>
      <c r="G38" s="128"/>
    </row>
    <row r="39" spans="1:11" s="15" customFormat="1" ht="51">
      <c r="A39" s="6"/>
      <c r="B39" s="28" t="s">
        <v>84</v>
      </c>
      <c r="C39" s="21"/>
      <c r="D39" s="26"/>
      <c r="E39" s="27"/>
      <c r="F39" s="120"/>
      <c r="G39" s="128"/>
    </row>
    <row r="40" spans="1:11" s="15" customFormat="1" ht="12.75">
      <c r="A40" s="6"/>
      <c r="B40" s="28"/>
      <c r="C40" s="21" t="s">
        <v>85</v>
      </c>
      <c r="D40" s="26">
        <v>320</v>
      </c>
      <c r="E40" s="27"/>
      <c r="F40" s="120">
        <f>D40*E40</f>
        <v>0</v>
      </c>
      <c r="G40" s="128"/>
    </row>
    <row r="41" spans="1:11" s="15" customFormat="1" ht="12.75">
      <c r="A41" s="6"/>
      <c r="B41" s="28"/>
      <c r="C41" s="21"/>
      <c r="D41" s="26"/>
      <c r="E41" s="27"/>
      <c r="F41" s="120"/>
      <c r="G41" s="128"/>
      <c r="K41" s="45"/>
    </row>
    <row r="42" spans="1:11" s="15" customFormat="1" ht="12.75">
      <c r="A42" s="111" t="s">
        <v>86</v>
      </c>
      <c r="B42" s="111" t="s">
        <v>87</v>
      </c>
      <c r="C42" s="21"/>
      <c r="D42" s="26"/>
      <c r="E42" s="27"/>
      <c r="F42" s="120"/>
      <c r="G42" s="128"/>
    </row>
    <row r="43" spans="1:11" s="15" customFormat="1" ht="38.25">
      <c r="A43" s="6"/>
      <c r="B43" s="112" t="s">
        <v>88</v>
      </c>
      <c r="C43" s="21"/>
      <c r="D43" s="26"/>
      <c r="E43" s="27"/>
      <c r="F43" s="120"/>
      <c r="G43" s="128"/>
    </row>
    <row r="44" spans="1:11" s="15" customFormat="1" ht="12.75">
      <c r="A44" s="6"/>
      <c r="B44" s="112" t="s">
        <v>89</v>
      </c>
      <c r="C44" s="21" t="s">
        <v>6</v>
      </c>
      <c r="D44" s="26">
        <v>800</v>
      </c>
      <c r="E44" s="27"/>
      <c r="F44" s="120">
        <f>D44*E44</f>
        <v>0</v>
      </c>
      <c r="G44" s="128"/>
    </row>
    <row r="45" spans="1:11" s="15" customFormat="1" ht="12.75">
      <c r="A45" s="6"/>
      <c r="B45" s="28"/>
      <c r="C45" s="21"/>
      <c r="D45" s="26"/>
      <c r="E45" s="27"/>
      <c r="F45" s="120"/>
      <c r="G45" s="128"/>
    </row>
    <row r="46" spans="1:11" s="62" customFormat="1" ht="25.5">
      <c r="A46" s="111" t="s">
        <v>90</v>
      </c>
      <c r="B46" s="111" t="s">
        <v>91</v>
      </c>
      <c r="C46" s="21"/>
      <c r="D46" s="26"/>
      <c r="E46" s="27"/>
      <c r="F46" s="120"/>
      <c r="G46" s="128"/>
    </row>
    <row r="47" spans="1:11" s="15" customFormat="1" ht="165.75">
      <c r="A47" s="6"/>
      <c r="B47" s="112" t="s">
        <v>92</v>
      </c>
      <c r="C47" s="21"/>
      <c r="D47" s="26"/>
      <c r="E47" s="27"/>
      <c r="F47" s="120"/>
      <c r="G47" s="128"/>
    </row>
    <row r="48" spans="1:11" s="15" customFormat="1" ht="25.5">
      <c r="A48" s="6"/>
      <c r="B48" s="112" t="s">
        <v>93</v>
      </c>
      <c r="C48" s="21" t="s">
        <v>85</v>
      </c>
      <c r="D48" s="26">
        <v>40</v>
      </c>
      <c r="E48" s="27"/>
      <c r="F48" s="120">
        <f>D48*E48</f>
        <v>0</v>
      </c>
      <c r="G48" s="128"/>
    </row>
    <row r="49" spans="1:7" s="15" customFormat="1" ht="12.75">
      <c r="A49" s="6"/>
      <c r="B49" s="112"/>
      <c r="C49" s="21"/>
      <c r="D49" s="26"/>
      <c r="E49" s="27"/>
      <c r="F49" s="120"/>
      <c r="G49" s="128"/>
    </row>
    <row r="50" spans="1:7" s="15" customFormat="1" ht="25.5">
      <c r="A50" s="111" t="s">
        <v>94</v>
      </c>
      <c r="B50" s="111" t="s">
        <v>95</v>
      </c>
      <c r="C50" s="21"/>
      <c r="D50" s="26"/>
      <c r="E50" s="27"/>
      <c r="F50" s="120"/>
      <c r="G50" s="128"/>
    </row>
    <row r="51" spans="1:7" s="15" customFormat="1" ht="102">
      <c r="A51" s="6"/>
      <c r="B51" s="113" t="s">
        <v>96</v>
      </c>
      <c r="C51" s="21"/>
      <c r="D51" s="26"/>
      <c r="E51" s="27"/>
      <c r="F51" s="120"/>
      <c r="G51" s="128"/>
    </row>
    <row r="52" spans="1:7" s="15" customFormat="1" ht="25.5">
      <c r="A52" s="6"/>
      <c r="B52" s="112" t="s">
        <v>97</v>
      </c>
      <c r="C52" s="21" t="s">
        <v>6</v>
      </c>
      <c r="D52" s="26">
        <v>200</v>
      </c>
      <c r="E52" s="27"/>
      <c r="F52" s="120">
        <f>D52*E52</f>
        <v>0</v>
      </c>
      <c r="G52" s="128"/>
    </row>
    <row r="53" spans="1:7" s="15" customFormat="1" ht="12.75">
      <c r="A53" s="6"/>
      <c r="B53" s="112"/>
      <c r="C53" s="21"/>
      <c r="D53" s="26"/>
      <c r="E53" s="27"/>
      <c r="F53" s="120"/>
      <c r="G53" s="128"/>
    </row>
    <row r="54" spans="1:7" s="15" customFormat="1" ht="12.75">
      <c r="A54" s="6"/>
      <c r="B54" s="28"/>
      <c r="C54" s="21"/>
      <c r="D54" s="26"/>
      <c r="E54" s="27"/>
      <c r="F54" s="120"/>
      <c r="G54" s="128"/>
    </row>
    <row r="55" spans="1:7" s="15" customFormat="1" ht="13.5" thickBot="1">
      <c r="A55" s="60"/>
      <c r="B55" s="60" t="s">
        <v>25</v>
      </c>
      <c r="C55" s="61"/>
      <c r="D55" s="58"/>
      <c r="E55" s="59"/>
      <c r="F55" s="121">
        <f>SUM(F35:F54)</f>
        <v>0</v>
      </c>
      <c r="G55" s="128"/>
    </row>
    <row r="56" spans="1:7" s="15" customFormat="1" ht="13.5" thickTop="1">
      <c r="A56" s="6"/>
      <c r="B56" s="2"/>
      <c r="C56" s="29"/>
      <c r="D56" s="31"/>
      <c r="E56" s="35"/>
      <c r="F56" s="120"/>
      <c r="G56" s="128"/>
    </row>
    <row r="57" spans="1:7" s="62" customFormat="1" ht="13.5" thickBot="1">
      <c r="A57" s="46" t="s">
        <v>42</v>
      </c>
      <c r="B57" s="54" t="s">
        <v>33</v>
      </c>
      <c r="C57" s="48"/>
      <c r="D57" s="52"/>
      <c r="E57" s="53"/>
      <c r="F57" s="122"/>
      <c r="G57" s="128"/>
    </row>
    <row r="58" spans="1:7" s="15" customFormat="1" ht="13.5" thickTop="1">
      <c r="A58" s="2"/>
      <c r="B58" s="8"/>
      <c r="C58" s="4"/>
      <c r="D58" s="26"/>
      <c r="E58" s="27"/>
      <c r="F58" s="123"/>
      <c r="G58" s="128"/>
    </row>
    <row r="59" spans="1:7" ht="25.5">
      <c r="A59" s="38" t="s">
        <v>3</v>
      </c>
      <c r="B59" s="111" t="s">
        <v>98</v>
      </c>
      <c r="C59" s="21"/>
      <c r="D59" s="26"/>
      <c r="E59" s="27"/>
      <c r="F59" s="120"/>
      <c r="G59" s="128"/>
    </row>
    <row r="60" spans="1:7" ht="38.25">
      <c r="A60" s="6"/>
      <c r="B60" s="112" t="s">
        <v>99</v>
      </c>
      <c r="C60" s="21"/>
      <c r="D60" s="26"/>
      <c r="E60" s="27"/>
      <c r="F60" s="120"/>
      <c r="G60" s="128"/>
    </row>
    <row r="61" spans="1:7" s="62" customFormat="1">
      <c r="A61" s="6"/>
      <c r="B61" s="112" t="s">
        <v>100</v>
      </c>
      <c r="C61" s="21" t="s">
        <v>28</v>
      </c>
      <c r="D61" s="26">
        <v>320</v>
      </c>
      <c r="E61" s="27"/>
      <c r="F61" s="120">
        <f>D61*E61</f>
        <v>0</v>
      </c>
      <c r="G61" s="128"/>
    </row>
    <row r="62" spans="1:7" s="15" customFormat="1" ht="12.75">
      <c r="A62" s="6"/>
      <c r="B62" s="28"/>
      <c r="D62" s="36"/>
      <c r="E62" s="37"/>
      <c r="F62" s="124"/>
      <c r="G62" s="128"/>
    </row>
    <row r="63" spans="1:7">
      <c r="A63" s="111" t="s">
        <v>4</v>
      </c>
      <c r="B63" s="111" t="s">
        <v>101</v>
      </c>
      <c r="C63" s="21"/>
      <c r="D63" s="26"/>
      <c r="E63" s="27"/>
      <c r="F63" s="120"/>
      <c r="G63" s="128"/>
    </row>
    <row r="64" spans="1:7" ht="191.25">
      <c r="A64" s="6"/>
      <c r="B64" s="28" t="s">
        <v>102</v>
      </c>
      <c r="C64" s="21"/>
      <c r="D64" s="26"/>
      <c r="E64" s="27"/>
      <c r="F64" s="120"/>
      <c r="G64" s="128"/>
    </row>
    <row r="65" spans="1:7" s="62" customFormat="1" ht="25.5">
      <c r="A65" s="6" t="s">
        <v>79</v>
      </c>
      <c r="B65" s="112" t="s">
        <v>103</v>
      </c>
      <c r="C65" s="21" t="s">
        <v>30</v>
      </c>
      <c r="D65" s="26">
        <v>600</v>
      </c>
      <c r="E65" s="27"/>
      <c r="F65" s="120">
        <f>D65*E65</f>
        <v>0</v>
      </c>
      <c r="G65" s="128"/>
    </row>
    <row r="66" spans="1:7" s="15" customFormat="1" ht="12.75">
      <c r="A66" s="6"/>
      <c r="B66" s="112"/>
      <c r="C66" s="21"/>
      <c r="D66" s="26"/>
      <c r="E66" s="27"/>
      <c r="F66" s="120"/>
      <c r="G66" s="128"/>
    </row>
    <row r="67" spans="1:7" ht="25.5">
      <c r="A67" s="111" t="s">
        <v>104</v>
      </c>
      <c r="B67" s="111" t="s">
        <v>105</v>
      </c>
      <c r="C67" s="21"/>
      <c r="D67" s="26"/>
      <c r="E67" s="27"/>
      <c r="F67" s="120"/>
      <c r="G67" s="128"/>
    </row>
    <row r="68" spans="1:7" ht="51">
      <c r="A68" s="6"/>
      <c r="B68" s="112" t="s">
        <v>106</v>
      </c>
      <c r="C68" s="21"/>
      <c r="D68" s="26"/>
      <c r="E68" s="27"/>
      <c r="F68" s="120"/>
      <c r="G68" s="128"/>
    </row>
    <row r="69" spans="1:7" ht="19.5" customHeight="1">
      <c r="A69" s="6"/>
      <c r="B69" s="112"/>
      <c r="C69" s="114" t="s">
        <v>80</v>
      </c>
      <c r="D69" s="26">
        <v>16</v>
      </c>
      <c r="E69" s="27"/>
      <c r="F69" s="120">
        <f>D69*E69</f>
        <v>0</v>
      </c>
      <c r="G69" s="128"/>
    </row>
    <row r="70" spans="1:7">
      <c r="A70" s="6"/>
      <c r="B70" s="112"/>
      <c r="C70" s="21"/>
      <c r="D70" s="26"/>
      <c r="E70" s="27"/>
      <c r="F70" s="120"/>
      <c r="G70" s="128"/>
    </row>
    <row r="71" spans="1:7">
      <c r="A71" s="111" t="s">
        <v>107</v>
      </c>
      <c r="B71" s="111" t="s">
        <v>108</v>
      </c>
      <c r="C71" s="21"/>
      <c r="D71" s="26"/>
      <c r="E71" s="27"/>
      <c r="F71" s="120"/>
      <c r="G71" s="128"/>
    </row>
    <row r="72" spans="1:7" ht="127.5">
      <c r="A72" s="6"/>
      <c r="B72" s="112" t="s">
        <v>109</v>
      </c>
      <c r="C72" s="21"/>
      <c r="D72" s="26"/>
      <c r="E72" s="27"/>
      <c r="F72" s="120"/>
      <c r="G72" s="128"/>
    </row>
    <row r="73" spans="1:7">
      <c r="A73" s="6"/>
      <c r="B73" s="112" t="s">
        <v>110</v>
      </c>
      <c r="C73" s="114" t="s">
        <v>80</v>
      </c>
      <c r="D73" s="26">
        <v>400</v>
      </c>
      <c r="E73" s="27"/>
      <c r="F73" s="120">
        <f>D73*E73</f>
        <v>0</v>
      </c>
      <c r="G73" s="128"/>
    </row>
    <row r="74" spans="1:7">
      <c r="A74" s="6"/>
      <c r="B74" s="112"/>
      <c r="C74" s="114"/>
      <c r="D74" s="26"/>
      <c r="E74" s="27"/>
      <c r="F74" s="120"/>
      <c r="G74" s="128"/>
    </row>
    <row r="75" spans="1:7" ht="15.75" thickBot="1">
      <c r="A75" s="60"/>
      <c r="B75" s="63" t="s">
        <v>34</v>
      </c>
      <c r="C75" s="64"/>
      <c r="D75" s="58"/>
      <c r="E75" s="59"/>
      <c r="F75" s="121">
        <f>SUM(F60:F74)</f>
        <v>0</v>
      </c>
      <c r="G75" s="128"/>
    </row>
    <row r="76" spans="1:7" ht="15.75" thickTop="1">
      <c r="A76" s="2"/>
      <c r="B76" s="8"/>
      <c r="C76" s="4"/>
      <c r="D76" s="26"/>
      <c r="E76" s="10"/>
      <c r="F76" s="120"/>
      <c r="G76" s="128"/>
    </row>
    <row r="77" spans="1:7">
      <c r="A77" s="115"/>
      <c r="B77" s="116"/>
      <c r="C77" s="117"/>
      <c r="D77" s="118"/>
      <c r="E77" s="119"/>
      <c r="F77" s="129"/>
      <c r="G77" s="128"/>
    </row>
    <row r="78" spans="1:7" ht="16.5" thickBot="1">
      <c r="A78" s="115"/>
      <c r="B78" s="130" t="s">
        <v>111</v>
      </c>
      <c r="C78" s="117"/>
      <c r="D78" s="118"/>
      <c r="E78" s="119"/>
      <c r="F78" s="129"/>
      <c r="G78" s="128"/>
    </row>
    <row r="79" spans="1:7" ht="15.75" thickBot="1">
      <c r="A79" s="65" t="s">
        <v>40</v>
      </c>
      <c r="B79" s="66" t="s">
        <v>0</v>
      </c>
      <c r="C79" s="67"/>
      <c r="D79" s="68"/>
      <c r="E79" s="69"/>
      <c r="F79" s="125">
        <f>F30</f>
        <v>0</v>
      </c>
    </row>
    <row r="80" spans="1:7" ht="15.75" thickBot="1">
      <c r="A80" s="65" t="s">
        <v>41</v>
      </c>
      <c r="B80" s="70" t="s">
        <v>5</v>
      </c>
      <c r="C80" s="71"/>
      <c r="D80" s="72"/>
      <c r="E80" s="73"/>
      <c r="F80" s="126">
        <f>F55</f>
        <v>0</v>
      </c>
    </row>
    <row r="81" spans="1:6" ht="15.75" thickBot="1">
      <c r="A81" s="65" t="s">
        <v>42</v>
      </c>
      <c r="B81" s="66" t="s">
        <v>33</v>
      </c>
      <c r="C81" s="67"/>
      <c r="D81" s="68"/>
      <c r="E81" s="69"/>
      <c r="F81" s="125">
        <f>F75</f>
        <v>0</v>
      </c>
    </row>
    <row r="82" spans="1:6" ht="15.75" thickBot="1">
      <c r="A82" s="74"/>
      <c r="B82" s="75" t="s">
        <v>8</v>
      </c>
      <c r="C82" s="76"/>
      <c r="D82" s="77"/>
      <c r="E82" s="78"/>
      <c r="F82" s="127">
        <f>SUM(F79:F81)</f>
        <v>0</v>
      </c>
    </row>
    <row r="83" spans="1:6" ht="15.75" thickBot="1">
      <c r="A83" s="74"/>
      <c r="B83" s="75" t="s">
        <v>26</v>
      </c>
      <c r="C83" s="76"/>
      <c r="D83" s="77"/>
      <c r="E83" s="78"/>
      <c r="F83" s="127">
        <f>F84-F82</f>
        <v>0</v>
      </c>
    </row>
    <row r="84" spans="1:6" ht="15.75" thickBot="1">
      <c r="A84" s="74"/>
      <c r="B84" s="79" t="s">
        <v>27</v>
      </c>
      <c r="C84" s="80"/>
      <c r="D84" s="81"/>
      <c r="E84" s="82"/>
      <c r="F84" s="127">
        <f>F82*1.25</f>
        <v>0</v>
      </c>
    </row>
    <row r="85" spans="1:6" ht="15.75" thickBot="1">
      <c r="A85" s="74"/>
      <c r="B85" s="79" t="s">
        <v>27</v>
      </c>
      <c r="C85" s="80"/>
      <c r="D85" s="81"/>
      <c r="E85" s="82"/>
      <c r="F85" s="131">
        <f>F84*7.5345</f>
        <v>0</v>
      </c>
    </row>
    <row r="86" spans="1:6" ht="16.5">
      <c r="A86" s="7"/>
      <c r="B86" s="7"/>
      <c r="C86" s="7"/>
      <c r="D86" s="32"/>
      <c r="E86" s="11"/>
      <c r="F86" s="7"/>
    </row>
    <row r="87" spans="1:6" ht="16.5">
      <c r="A87" s="7"/>
      <c r="B87" s="7"/>
      <c r="C87" s="7"/>
      <c r="D87" s="32"/>
      <c r="E87" s="11"/>
      <c r="F87" s="7"/>
    </row>
    <row r="88" spans="1:6" ht="16.5">
      <c r="A88" s="7"/>
      <c r="B88" s="91" t="s">
        <v>43</v>
      </c>
      <c r="C88" s="7"/>
      <c r="D88" s="91" t="s">
        <v>45</v>
      </c>
      <c r="E88" s="12"/>
      <c r="F88" s="7"/>
    </row>
    <row r="89" spans="1:6" ht="16.5">
      <c r="A89" s="7"/>
      <c r="B89" s="92" t="s">
        <v>44</v>
      </c>
      <c r="C89" s="7"/>
      <c r="D89" s="32"/>
      <c r="E89" s="11"/>
      <c r="F89" s="7"/>
    </row>
    <row r="90" spans="1:6" ht="16.5">
      <c r="A90" s="7"/>
      <c r="B90" s="7"/>
      <c r="C90" s="7"/>
      <c r="D90" s="32"/>
      <c r="E90" s="11"/>
      <c r="F90" s="7"/>
    </row>
    <row r="91" spans="1:6" ht="16.5">
      <c r="A91" s="7"/>
      <c r="B91" s="7"/>
      <c r="C91" s="7"/>
      <c r="D91" s="32"/>
      <c r="E91" s="11"/>
      <c r="F91" s="7"/>
    </row>
    <row r="92" spans="1:6" ht="16.5">
      <c r="A92" s="7"/>
      <c r="B92" s="7"/>
      <c r="C92" s="7"/>
      <c r="D92" s="32"/>
      <c r="E92" s="11"/>
      <c r="F92" s="7"/>
    </row>
    <row r="93" spans="1:6">
      <c r="A93" s="9"/>
      <c r="B93" s="9"/>
      <c r="C93" s="9"/>
      <c r="D93" s="33"/>
      <c r="E93" s="13"/>
      <c r="F93" s="9"/>
    </row>
    <row r="94" spans="1:6">
      <c r="A94" s="9"/>
      <c r="B94" s="9"/>
      <c r="C94" s="9"/>
      <c r="D94" s="33"/>
      <c r="E94" s="13"/>
      <c r="F94" s="9"/>
    </row>
  </sheetData>
  <protectedRanges>
    <protectedRange sqref="E8:E61 E63:E83"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2023-02-13T07:30:31Z</dcterms:modified>
</cp:coreProperties>
</file>